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'стр.1_3'!$A$1:$DD$82</definedName>
  </definedNames>
  <calcPr fullCalcOnLoad="1"/>
</workbook>
</file>

<file path=xl/sharedStrings.xml><?xml version="1.0" encoding="utf-8"?>
<sst xmlns="http://schemas.openxmlformats.org/spreadsheetml/2006/main" count="207" uniqueCount="145">
  <si>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</si>
  <si>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</si>
  <si>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</si>
  <si>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</si>
  <si>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</si>
  <si>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</si>
  <si>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</si>
  <si>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</si>
  <si>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</si>
  <si>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</si>
  <si>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</si>
  <si>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</si>
  <si>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</si>
  <si>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</si>
  <si>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</si>
  <si>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</si>
  <si>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</si>
  <si>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</si>
  <si>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</si>
  <si>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</si>
  <si>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</si>
  <si>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</si>
  <si>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</si>
  <si>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</si>
  <si>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</si>
  <si>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</si>
  <si>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</si>
  <si>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</si>
  <si>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</si>
  <si>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</si>
  <si>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</si>
  <si>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</si>
  <si>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</si>
  <si>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</si>
  <si>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</si>
  <si>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</si>
  <si>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</si>
  <si>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</si>
  <si>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</si>
  <si>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</si>
  <si>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</si>
  <si>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</si>
  <si>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</si>
  <si>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</si>
  <si>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</si>
  <si>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</si>
  <si>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</si>
  <si>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</si>
  <si>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</si>
  <si>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</si>
  <si>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</si>
  <si>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</si>
  <si>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</si>
  <si>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</si>
  <si>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</si>
  <si>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</si>
  <si>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</si>
  <si>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</si>
  <si>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</si>
  <si>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</si>
  <si>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</si>
  <si>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</si>
  <si>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</si>
  <si>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</si>
  <si>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</si>
  <si>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</si>
  <si>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</si>
  <si>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</si>
  <si>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</si>
  <si>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</si>
  <si>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</si>
  <si>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</si>
  <si>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</si>
  <si>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</si>
  <si>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</si>
  <si>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</si>
  <si>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</si>
  <si>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</si>
  <si>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</si>
  <si>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</si>
  <si>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</si>
  <si>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</si>
  <si>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</si>
  <si>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</si>
  <si>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</si>
  <si>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</si>
  <si>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</si>
  <si>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</si>
  <si>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</si>
  <si>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</si>
  <si>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</si>
  <si>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</si>
  <si>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</si>
  <si>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</si>
  <si>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</si>
  <si>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</si>
  <si>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</si>
  <si>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</si>
  <si>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</si>
  <si>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</si>
  <si>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</si>
  <si>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</si>
  <si>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</si>
  <si>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</si>
  <si>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</si>
  <si>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</si>
  <si>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</si>
  <si>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</si>
  <si>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</si>
  <si>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</si>
  <si>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</si>
  <si>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</si>
  <si>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</si>
  <si>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</si>
  <si>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</si>
  <si>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</si>
  <si>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</si>
  <si>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</si>
  <si>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</si>
  <si>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</si>
  <si>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</si>
  <si>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434501001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</si>
  <si>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</si>
  <si>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</si>
  <si>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трансформаторная мощность подстанций на уровне напряжения СН2</t>
  </si>
  <si>
    <t>в том числе количество условных единиц по подстанциям на уровне напряжения СН2</t>
  </si>
  <si>
    <t>3.1</t>
  </si>
  <si>
    <t>3.2</t>
  </si>
  <si>
    <t>5.1</t>
  </si>
  <si>
    <t>5.2</t>
  </si>
  <si>
    <t>4.1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</si>
  <si>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</si>
  <si>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</si>
  <si>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2018</t>
  </si>
  <si>
    <t>2022</t>
  </si>
  <si>
    <t>ООО "Энергосфера"</t>
  </si>
  <si>
    <t>4345442494</t>
  </si>
  <si>
    <t>Услуги связи</t>
  </si>
  <si>
    <t>Услуги банка</t>
  </si>
  <si>
    <t>Прочие услуги сторонних организаций</t>
  </si>
  <si>
    <t>Расходы на подготовку кадров</t>
  </si>
  <si>
    <t>Расходы на обеспечение нормальных условий труда и мер по технике безопасности</t>
  </si>
  <si>
    <t>Транспортные услуги</t>
  </si>
  <si>
    <t>2021 год</t>
  </si>
  <si>
    <t>Страхование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</si>
</sst>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0.000000"/>
    <numFmt numFmtId="186" formatCode="0.00000"/>
    <numFmt numFmtId="187" formatCode="0.00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10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8" fillId="32" borderId="0" applyBorder="0">
      <alignment horizontal="right"/>
      <protection/>
    </xf>
    <xf numFmtId="0" fontId="44" fillId="33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2" fontId="6" fillId="7" borderId="10" xfId="0" applyNumberFormat="1" applyFont="1" applyFill="1" applyBorder="1" applyAlignment="1">
      <alignment horizontal="center" vertical="center"/>
    </xf>
    <xf numFmtId="182" fontId="6" fillId="7" borderId="12" xfId="0" applyNumberFormat="1" applyFont="1" applyFill="1" applyBorder="1" applyAlignment="1">
      <alignment horizontal="center" vertical="center"/>
    </xf>
    <xf numFmtId="182" fontId="6" fillId="7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2" fontId="9" fillId="7" borderId="10" xfId="0" applyNumberFormat="1" applyFont="1" applyFill="1" applyBorder="1" applyAlignment="1">
      <alignment horizontal="center" vertical="center"/>
    </xf>
    <xf numFmtId="182" fontId="9" fillId="7" borderId="12" xfId="0" applyNumberFormat="1" applyFont="1" applyFill="1" applyBorder="1" applyAlignment="1">
      <alignment horizontal="center" vertical="center"/>
    </xf>
    <xf numFmtId="182" fontId="9" fillId="7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left" vertical="center" wrapText="1"/>
    </xf>
    <xf numFmtId="187" fontId="10" fillId="0" borderId="12" xfId="0" applyNumberFormat="1" applyFont="1" applyFill="1" applyBorder="1" applyAlignment="1">
      <alignment horizontal="left" vertical="center" wrapText="1"/>
    </xf>
    <xf numFmtId="187" fontId="10" fillId="0" borderId="1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_GRES.2007.5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&#1056;&#1040;&#1041;&#1054;&#1063;&#1040;&#1071;\5.%20&#1054;&#1054;&#1054;%20&#1069;&#1085;&#1077;&#1088;&#1075;&#1086;&#1089;&#1092;&#1077;&#1088;&#1072;\1.%20&#1054;&#1054;&#1054;%20&#1069;&#1085;&#1077;&#1088;&#1075;&#1086;&#1089;&#1092;&#1077;&#1088;&#1072;%20&#1044;&#1055;&#1056;%202023-2027\&#1060;&#1040;&#1050;&#1058;%202021\&#1055;&#1083;&#1072;&#1085;-&#1060;&#1072;&#1082;&#1090;%20&#1069;&#1085;&#1077;&#1088;&#1075;&#1086;&#1089;&#1092;&#1077;&#1088;&#107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1">
          <cell r="D81">
            <v>0</v>
          </cell>
          <cell r="E81">
            <v>23.12124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1"/>
  <sheetViews>
    <sheetView tabSelected="1" zoomScaleSheetLayoutView="100" workbookViewId="0" topLeftCell="A1">
      <selection activeCell="DJ59" sqref="DJ59"/>
    </sheetView>
  </sheetViews>
  <sheetFormatPr defaultColWidth="0.875" defaultRowHeight="15" customHeight="1"/>
  <cols>
    <col min="1" max="107" width="0.875" style="4" customWidth="1"/>
    <col min="108" max="108" width="20.875" style="4" customWidth="1"/>
    <col min="109" max="112" width="0.875" style="4" customWidth="1"/>
    <col min="113" max="113" width="8.25390625" style="4" customWidth="1"/>
    <col min="114" max="114" width="10.75390625" style="4" customWidth="1"/>
    <col min="115" max="16384" width="0.875" style="4" customWidth="1"/>
  </cols>
  <sheetData>
    <row r="1" s="3" customFormat="1" ht="12" customHeight="1">
      <c r="BO1" s="3" t="s">
        <v>95</v>
      </c>
    </row>
    <row r="2" s="3" customFormat="1" ht="12" customHeight="1">
      <c r="BO2" s="3" t="s">
        <v>28</v>
      </c>
    </row>
    <row r="3" s="3" customFormat="1" ht="12" customHeight="1">
      <c r="BO3" s="3" t="s">
        <v>29</v>
      </c>
    </row>
    <row r="4" ht="21" customHeight="1"/>
    <row r="5" spans="1:108" s="5" customFormat="1" ht="14.25" customHeight="1">
      <c r="A5" s="77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5" customFormat="1" ht="14.25" customHeight="1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 s="5" customFormat="1" ht="14.25" customHeight="1">
      <c r="A7" s="77" t="s">
        <v>96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</row>
    <row r="8" spans="1:108" s="5" customFormat="1" ht="14.25" customHeight="1">
      <c r="A8" s="77" t="s">
        <v>119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ht="21" customHeight="1"/>
    <row r="10" spans="3:87" ht="15">
      <c r="C10" s="6" t="s">
        <v>30</v>
      </c>
      <c r="D10" s="6"/>
      <c r="AG10" s="79" t="s">
        <v>135</v>
      </c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3:66" ht="15">
      <c r="C11" s="6" t="s">
        <v>31</v>
      </c>
      <c r="D11" s="6"/>
      <c r="J11" s="80" t="s">
        <v>136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</row>
    <row r="12" spans="3:66" ht="15">
      <c r="C12" s="6" t="s">
        <v>32</v>
      </c>
      <c r="D12" s="6"/>
      <c r="J12" s="81" t="s">
        <v>121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</row>
    <row r="13" spans="3:61" ht="15">
      <c r="C13" s="6" t="s">
        <v>33</v>
      </c>
      <c r="D13" s="6"/>
      <c r="AQ13" s="70" t="s">
        <v>133</v>
      </c>
      <c r="AR13" s="70"/>
      <c r="AS13" s="70"/>
      <c r="AT13" s="70"/>
      <c r="AU13" s="70"/>
      <c r="AV13" s="70"/>
      <c r="AW13" s="70"/>
      <c r="AX13" s="70"/>
      <c r="AY13" s="71" t="s">
        <v>34</v>
      </c>
      <c r="AZ13" s="71"/>
      <c r="BA13" s="70" t="s">
        <v>134</v>
      </c>
      <c r="BB13" s="70"/>
      <c r="BC13" s="70"/>
      <c r="BD13" s="70"/>
      <c r="BE13" s="70"/>
      <c r="BF13" s="70"/>
      <c r="BG13" s="70"/>
      <c r="BH13" s="70"/>
      <c r="BI13" s="4" t="s">
        <v>35</v>
      </c>
    </row>
    <row r="15" spans="1:108" s="7" customFormat="1" ht="13.5">
      <c r="A15" s="64" t="s">
        <v>27</v>
      </c>
      <c r="B15" s="65"/>
      <c r="C15" s="65"/>
      <c r="D15" s="65"/>
      <c r="E15" s="65"/>
      <c r="F15" s="65"/>
      <c r="G15" s="65"/>
      <c r="H15" s="65"/>
      <c r="I15" s="66"/>
      <c r="J15" s="78" t="s">
        <v>0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6"/>
      <c r="BI15" s="64" t="s">
        <v>36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16" t="s">
        <v>143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64" t="s">
        <v>3</v>
      </c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14" s="7" customFormat="1" ht="13.5">
      <c r="A16" s="67"/>
      <c r="B16" s="68"/>
      <c r="C16" s="68"/>
      <c r="D16" s="68"/>
      <c r="E16" s="68"/>
      <c r="F16" s="68"/>
      <c r="G16" s="68"/>
      <c r="H16" s="68"/>
      <c r="I16" s="69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9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9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74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  <c r="DJ16" s="8"/>
    </row>
    <row r="17" spans="1:108" s="7" customFormat="1" ht="15" customHeight="1">
      <c r="A17" s="12" t="s">
        <v>4</v>
      </c>
      <c r="B17" s="13"/>
      <c r="C17" s="13"/>
      <c r="D17" s="13"/>
      <c r="E17" s="13"/>
      <c r="F17" s="13"/>
      <c r="G17" s="13"/>
      <c r="H17" s="13"/>
      <c r="I17" s="14"/>
      <c r="J17" s="1"/>
      <c r="K17" s="15" t="s">
        <v>37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2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33" t="s">
        <v>38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11" customFormat="1" ht="37.5" customHeight="1">
      <c r="A18" s="51" t="s">
        <v>6</v>
      </c>
      <c r="B18" s="52"/>
      <c r="C18" s="52"/>
      <c r="D18" s="52"/>
      <c r="E18" s="52"/>
      <c r="F18" s="52"/>
      <c r="G18" s="52"/>
      <c r="H18" s="52"/>
      <c r="I18" s="53"/>
      <c r="J18" s="9"/>
      <c r="K18" s="54" t="s">
        <v>97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10"/>
      <c r="BI18" s="55" t="s">
        <v>5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7"/>
      <c r="BT18" s="58">
        <f>BT19+BT40+BT54</f>
        <v>12335.309999999998</v>
      </c>
      <c r="BU18" s="59"/>
      <c r="BV18" s="59"/>
      <c r="BW18" s="59"/>
      <c r="BX18" s="59"/>
      <c r="BY18" s="59"/>
      <c r="BZ18" s="59"/>
      <c r="CA18" s="59"/>
      <c r="CB18" s="59"/>
      <c r="CC18" s="60"/>
      <c r="CD18" s="58">
        <f>CD19+CD40+CD54</f>
        <v>11637.630140000001</v>
      </c>
      <c r="CE18" s="59"/>
      <c r="CF18" s="59"/>
      <c r="CG18" s="59"/>
      <c r="CH18" s="59"/>
      <c r="CI18" s="59"/>
      <c r="CJ18" s="59"/>
      <c r="CK18" s="59"/>
      <c r="CL18" s="59"/>
      <c r="CM18" s="60"/>
      <c r="CN18" s="61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</row>
    <row r="19" spans="1:108" s="11" customFormat="1" ht="30" customHeight="1">
      <c r="A19" s="51" t="s">
        <v>7</v>
      </c>
      <c r="B19" s="52"/>
      <c r="C19" s="52"/>
      <c r="D19" s="52"/>
      <c r="E19" s="52"/>
      <c r="F19" s="52"/>
      <c r="G19" s="52"/>
      <c r="H19" s="52"/>
      <c r="I19" s="53"/>
      <c r="J19" s="9"/>
      <c r="K19" s="54" t="s">
        <v>98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10"/>
      <c r="BI19" s="55" t="s">
        <v>5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7"/>
      <c r="BT19" s="58">
        <f>BT20+BT25+BT27+BT38+BT39</f>
        <v>10089.259999999998</v>
      </c>
      <c r="BU19" s="59"/>
      <c r="BV19" s="59"/>
      <c r="BW19" s="59"/>
      <c r="BX19" s="59"/>
      <c r="BY19" s="59"/>
      <c r="BZ19" s="59"/>
      <c r="CA19" s="59"/>
      <c r="CB19" s="59"/>
      <c r="CC19" s="60"/>
      <c r="CD19" s="58">
        <f>CD20+CD25+CD27+CD38+CD39</f>
        <v>8117.72353</v>
      </c>
      <c r="CE19" s="59"/>
      <c r="CF19" s="59"/>
      <c r="CG19" s="59"/>
      <c r="CH19" s="59"/>
      <c r="CI19" s="59"/>
      <c r="CJ19" s="59"/>
      <c r="CK19" s="59"/>
      <c r="CL19" s="59"/>
      <c r="CM19" s="60"/>
      <c r="CN19" s="48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</row>
    <row r="20" spans="1:108" s="7" customFormat="1" ht="15" customHeight="1">
      <c r="A20" s="12" t="s">
        <v>8</v>
      </c>
      <c r="B20" s="13"/>
      <c r="C20" s="13"/>
      <c r="D20" s="13"/>
      <c r="E20" s="13"/>
      <c r="F20" s="13"/>
      <c r="G20" s="13"/>
      <c r="H20" s="13"/>
      <c r="I20" s="14"/>
      <c r="J20" s="1"/>
      <c r="K20" s="15" t="s">
        <v>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2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25">
        <f>BT21+BT23</f>
        <v>5087.95</v>
      </c>
      <c r="BU20" s="26"/>
      <c r="BV20" s="26"/>
      <c r="BW20" s="26"/>
      <c r="BX20" s="26"/>
      <c r="BY20" s="26"/>
      <c r="BZ20" s="26"/>
      <c r="CA20" s="26"/>
      <c r="CB20" s="26"/>
      <c r="CC20" s="27"/>
      <c r="CD20" s="25">
        <f>CD21+CD22+CD23</f>
        <v>4016.3669200000004</v>
      </c>
      <c r="CE20" s="26"/>
      <c r="CF20" s="26"/>
      <c r="CG20" s="26"/>
      <c r="CH20" s="26"/>
      <c r="CI20" s="26"/>
      <c r="CJ20" s="26"/>
      <c r="CK20" s="26"/>
      <c r="CL20" s="26"/>
      <c r="CM20" s="27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</row>
    <row r="21" spans="1:108" s="7" customFormat="1" ht="30" customHeight="1">
      <c r="A21" s="12" t="s">
        <v>11</v>
      </c>
      <c r="B21" s="13"/>
      <c r="C21" s="13"/>
      <c r="D21" s="13"/>
      <c r="E21" s="13"/>
      <c r="F21" s="13"/>
      <c r="G21" s="13"/>
      <c r="H21" s="13"/>
      <c r="I21" s="14"/>
      <c r="J21" s="1"/>
      <c r="K21" s="15" t="s">
        <v>120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2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9">
        <v>799.24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>
        <v>667.86875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28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7" customFormat="1" ht="15" customHeight="1">
      <c r="A22" s="12" t="s">
        <v>13</v>
      </c>
      <c r="B22" s="13"/>
      <c r="C22" s="13"/>
      <c r="D22" s="13"/>
      <c r="E22" s="13"/>
      <c r="F22" s="13"/>
      <c r="G22" s="13"/>
      <c r="H22" s="13"/>
      <c r="I22" s="14"/>
      <c r="J22" s="1"/>
      <c r="K22" s="15" t="s">
        <v>99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2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25">
        <v>0</v>
      </c>
      <c r="BU22" s="26"/>
      <c r="BV22" s="26"/>
      <c r="BW22" s="26"/>
      <c r="BX22" s="26"/>
      <c r="BY22" s="26"/>
      <c r="BZ22" s="26"/>
      <c r="CA22" s="26"/>
      <c r="CB22" s="26"/>
      <c r="CC22" s="27"/>
      <c r="CD22" s="25">
        <v>0</v>
      </c>
      <c r="CE22" s="26"/>
      <c r="CF22" s="26"/>
      <c r="CG22" s="26"/>
      <c r="CH22" s="26"/>
      <c r="CI22" s="26"/>
      <c r="CJ22" s="26"/>
      <c r="CK22" s="26"/>
      <c r="CL22" s="26"/>
      <c r="CM22" s="27"/>
      <c r="CN22" s="22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</row>
    <row r="23" spans="1:108" s="7" customFormat="1" ht="58.5" customHeight="1">
      <c r="A23" s="12" t="s">
        <v>39</v>
      </c>
      <c r="B23" s="13"/>
      <c r="C23" s="13"/>
      <c r="D23" s="13"/>
      <c r="E23" s="13"/>
      <c r="F23" s="13"/>
      <c r="G23" s="13"/>
      <c r="H23" s="13"/>
      <c r="I23" s="14"/>
      <c r="J23" s="1"/>
      <c r="K23" s="15" t="s">
        <v>40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2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9">
        <v>4288.71</v>
      </c>
      <c r="BU23" s="20"/>
      <c r="BV23" s="20"/>
      <c r="BW23" s="20"/>
      <c r="BX23" s="20"/>
      <c r="BY23" s="20"/>
      <c r="BZ23" s="20"/>
      <c r="CA23" s="20"/>
      <c r="CB23" s="20"/>
      <c r="CC23" s="21"/>
      <c r="CD23" s="19">
        <v>3348.4981700000003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28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7" customFormat="1" ht="24" customHeight="1">
      <c r="A24" s="12" t="s">
        <v>41</v>
      </c>
      <c r="B24" s="13"/>
      <c r="C24" s="13"/>
      <c r="D24" s="13"/>
      <c r="E24" s="13"/>
      <c r="F24" s="13"/>
      <c r="G24" s="13"/>
      <c r="H24" s="13"/>
      <c r="I24" s="14"/>
      <c r="J24" s="1"/>
      <c r="K24" s="15" t="s">
        <v>12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2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9">
        <v>4033.87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19">
        <v>3301.87217</v>
      </c>
      <c r="CE24" s="20"/>
      <c r="CF24" s="20"/>
      <c r="CG24" s="20"/>
      <c r="CH24" s="20"/>
      <c r="CI24" s="20"/>
      <c r="CJ24" s="20"/>
      <c r="CK24" s="20"/>
      <c r="CL24" s="20"/>
      <c r="CM24" s="21"/>
      <c r="CN24" s="28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7" customFormat="1" ht="45" customHeight="1">
      <c r="A25" s="12" t="s">
        <v>10</v>
      </c>
      <c r="B25" s="13"/>
      <c r="C25" s="13"/>
      <c r="D25" s="13"/>
      <c r="E25" s="13"/>
      <c r="F25" s="13"/>
      <c r="G25" s="13"/>
      <c r="H25" s="13"/>
      <c r="I25" s="14"/>
      <c r="J25" s="1"/>
      <c r="K25" s="15" t="s">
        <v>21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2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9">
        <v>3596.33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3579.83467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28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7" customFormat="1" ht="15" customHeight="1">
      <c r="A26" s="12" t="s">
        <v>42</v>
      </c>
      <c r="B26" s="13"/>
      <c r="C26" s="13"/>
      <c r="D26" s="13"/>
      <c r="E26" s="13"/>
      <c r="F26" s="13"/>
      <c r="G26" s="13"/>
      <c r="H26" s="13"/>
      <c r="I26" s="14"/>
      <c r="J26" s="1"/>
      <c r="K26" s="15" t="s">
        <v>12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2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5"/>
      <c r="BU26" s="26"/>
      <c r="BV26" s="26"/>
      <c r="BW26" s="26"/>
      <c r="BX26" s="26"/>
      <c r="BY26" s="26"/>
      <c r="BZ26" s="26"/>
      <c r="CA26" s="26"/>
      <c r="CB26" s="26"/>
      <c r="CC26" s="27"/>
      <c r="CD26" s="25"/>
      <c r="CE26" s="26"/>
      <c r="CF26" s="26"/>
      <c r="CG26" s="26"/>
      <c r="CH26" s="26"/>
      <c r="CI26" s="26"/>
      <c r="CJ26" s="26"/>
      <c r="CK26" s="26"/>
      <c r="CL26" s="26"/>
      <c r="CM26" s="27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s="7" customFormat="1" ht="30" customHeight="1">
      <c r="A27" s="12" t="s">
        <v>14</v>
      </c>
      <c r="B27" s="13"/>
      <c r="C27" s="13"/>
      <c r="D27" s="13"/>
      <c r="E27" s="13"/>
      <c r="F27" s="13"/>
      <c r="G27" s="13"/>
      <c r="H27" s="13"/>
      <c r="I27" s="14"/>
      <c r="J27" s="1"/>
      <c r="K27" s="15" t="s">
        <v>100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2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25">
        <f>BT28+BT29+BT30</f>
        <v>1404.98</v>
      </c>
      <c r="BU27" s="26"/>
      <c r="BV27" s="26"/>
      <c r="BW27" s="26"/>
      <c r="BX27" s="26"/>
      <c r="BY27" s="26"/>
      <c r="BZ27" s="26"/>
      <c r="CA27" s="26"/>
      <c r="CB27" s="26"/>
      <c r="CC27" s="27"/>
      <c r="CD27" s="25">
        <f>CD28+CD29+CD30</f>
        <v>521.52194</v>
      </c>
      <c r="CE27" s="26"/>
      <c r="CF27" s="26"/>
      <c r="CG27" s="26"/>
      <c r="CH27" s="26"/>
      <c r="CI27" s="26"/>
      <c r="CJ27" s="26"/>
      <c r="CK27" s="26"/>
      <c r="CL27" s="26"/>
      <c r="CM27" s="27"/>
      <c r="CN27" s="22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s="7" customFormat="1" ht="30" customHeight="1">
      <c r="A28" s="12" t="s">
        <v>43</v>
      </c>
      <c r="B28" s="13"/>
      <c r="C28" s="13"/>
      <c r="D28" s="13"/>
      <c r="E28" s="13"/>
      <c r="F28" s="13"/>
      <c r="G28" s="13"/>
      <c r="H28" s="13"/>
      <c r="I28" s="14"/>
      <c r="J28" s="1"/>
      <c r="K28" s="15" t="s">
        <v>101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2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25">
        <v>0</v>
      </c>
      <c r="BU28" s="26"/>
      <c r="BV28" s="26"/>
      <c r="BW28" s="26"/>
      <c r="BX28" s="26"/>
      <c r="BY28" s="26"/>
      <c r="BZ28" s="26"/>
      <c r="CA28" s="26"/>
      <c r="CB28" s="26"/>
      <c r="CC28" s="27"/>
      <c r="CD28" s="25">
        <v>0</v>
      </c>
      <c r="CE28" s="26"/>
      <c r="CF28" s="26"/>
      <c r="CG28" s="26"/>
      <c r="CH28" s="26"/>
      <c r="CI28" s="26"/>
      <c r="CJ28" s="26"/>
      <c r="CK28" s="26"/>
      <c r="CL28" s="26"/>
      <c r="CM28" s="27"/>
      <c r="CN28" s="22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s="7" customFormat="1" ht="42.75" customHeight="1">
      <c r="A29" s="12" t="s">
        <v>45</v>
      </c>
      <c r="B29" s="13"/>
      <c r="C29" s="13"/>
      <c r="D29" s="13"/>
      <c r="E29" s="13"/>
      <c r="F29" s="13"/>
      <c r="G29" s="13"/>
      <c r="H29" s="13"/>
      <c r="I29" s="14"/>
      <c r="J29" s="1"/>
      <c r="K29" s="15" t="s">
        <v>44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2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25">
        <v>0</v>
      </c>
      <c r="BU29" s="26"/>
      <c r="BV29" s="26"/>
      <c r="BW29" s="26"/>
      <c r="BX29" s="26"/>
      <c r="BY29" s="26"/>
      <c r="BZ29" s="26"/>
      <c r="CA29" s="26"/>
      <c r="CB29" s="26"/>
      <c r="CC29" s="27"/>
      <c r="CD29" s="25">
        <v>0</v>
      </c>
      <c r="CE29" s="26"/>
      <c r="CF29" s="26"/>
      <c r="CG29" s="26"/>
      <c r="CH29" s="26"/>
      <c r="CI29" s="26"/>
      <c r="CJ29" s="26"/>
      <c r="CK29" s="26"/>
      <c r="CL29" s="26"/>
      <c r="CM29" s="27"/>
      <c r="CN29" s="28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s="7" customFormat="1" ht="30" customHeight="1">
      <c r="A30" s="12" t="s">
        <v>102</v>
      </c>
      <c r="B30" s="13"/>
      <c r="C30" s="13"/>
      <c r="D30" s="13"/>
      <c r="E30" s="13"/>
      <c r="F30" s="13"/>
      <c r="G30" s="13"/>
      <c r="H30" s="13"/>
      <c r="I30" s="14"/>
      <c r="J30" s="1"/>
      <c r="K30" s="15" t="s">
        <v>46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2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25">
        <f>BT31+BT33+BT34+BT35+BT36+BT32+BT37</f>
        <v>1404.98</v>
      </c>
      <c r="BU30" s="26"/>
      <c r="BV30" s="26"/>
      <c r="BW30" s="26"/>
      <c r="BX30" s="26"/>
      <c r="BY30" s="26"/>
      <c r="BZ30" s="26"/>
      <c r="CA30" s="26"/>
      <c r="CB30" s="26"/>
      <c r="CC30" s="27"/>
      <c r="CD30" s="25">
        <f>CD31+CD33+CD34+CD35+CD36+CD32+CD37</f>
        <v>521.52194</v>
      </c>
      <c r="CE30" s="26"/>
      <c r="CF30" s="26"/>
      <c r="CG30" s="26"/>
      <c r="CH30" s="26"/>
      <c r="CI30" s="26"/>
      <c r="CJ30" s="26"/>
      <c r="CK30" s="26"/>
      <c r="CL30" s="26"/>
      <c r="CM30" s="27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s="7" customFormat="1" ht="30" customHeight="1">
      <c r="A31" s="12"/>
      <c r="B31" s="13"/>
      <c r="C31" s="13"/>
      <c r="D31" s="13"/>
      <c r="E31" s="13"/>
      <c r="F31" s="13"/>
      <c r="G31" s="13"/>
      <c r="H31" s="13"/>
      <c r="I31" s="14"/>
      <c r="J31" s="1"/>
      <c r="K31" s="15" t="s">
        <v>137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2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9">
        <v>75.34</v>
      </c>
      <c r="BU31" s="20"/>
      <c r="BV31" s="20"/>
      <c r="BW31" s="20"/>
      <c r="BX31" s="20"/>
      <c r="BY31" s="20"/>
      <c r="BZ31" s="20"/>
      <c r="CA31" s="20"/>
      <c r="CB31" s="20"/>
      <c r="CC31" s="21"/>
      <c r="CD31" s="19">
        <v>75.43212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s="7" customFormat="1" ht="30" customHeight="1">
      <c r="A32" s="12"/>
      <c r="B32" s="13"/>
      <c r="C32" s="13"/>
      <c r="D32" s="13"/>
      <c r="E32" s="13"/>
      <c r="F32" s="13"/>
      <c r="G32" s="13"/>
      <c r="H32" s="13"/>
      <c r="I32" s="14"/>
      <c r="J32" s="1"/>
      <c r="K32" s="15" t="s">
        <v>142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2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9">
        <v>0</v>
      </c>
      <c r="BU32" s="20"/>
      <c r="BV32" s="20"/>
      <c r="BW32" s="20"/>
      <c r="BX32" s="20"/>
      <c r="BY32" s="20"/>
      <c r="BZ32" s="20"/>
      <c r="CA32" s="20"/>
      <c r="CB32" s="20"/>
      <c r="CC32" s="21"/>
      <c r="CD32" s="19">
        <v>0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s="7" customFormat="1" ht="30" customHeight="1">
      <c r="A33" s="12"/>
      <c r="B33" s="13"/>
      <c r="C33" s="13"/>
      <c r="D33" s="13"/>
      <c r="E33" s="13"/>
      <c r="F33" s="13"/>
      <c r="G33" s="13"/>
      <c r="H33" s="13"/>
      <c r="I33" s="14"/>
      <c r="J33" s="1"/>
      <c r="K33" s="15" t="s">
        <v>138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2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9">
        <v>40.36</v>
      </c>
      <c r="BU33" s="20"/>
      <c r="BV33" s="20"/>
      <c r="BW33" s="20"/>
      <c r="BX33" s="20"/>
      <c r="BY33" s="20"/>
      <c r="BZ33" s="20"/>
      <c r="CA33" s="20"/>
      <c r="CB33" s="20"/>
      <c r="CC33" s="21"/>
      <c r="CD33" s="19">
        <v>22.2817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</row>
    <row r="34" spans="1:108" s="7" customFormat="1" ht="30" customHeight="1">
      <c r="A34" s="12"/>
      <c r="B34" s="13"/>
      <c r="C34" s="13"/>
      <c r="D34" s="13"/>
      <c r="E34" s="13"/>
      <c r="F34" s="13"/>
      <c r="G34" s="13"/>
      <c r="H34" s="13"/>
      <c r="I34" s="14"/>
      <c r="J34" s="1"/>
      <c r="K34" s="15" t="s">
        <v>139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2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9">
        <v>1071.54</v>
      </c>
      <c r="BU34" s="20"/>
      <c r="BV34" s="20"/>
      <c r="BW34" s="20"/>
      <c r="BX34" s="20"/>
      <c r="BY34" s="20"/>
      <c r="BZ34" s="20"/>
      <c r="CA34" s="20"/>
      <c r="CB34" s="20"/>
      <c r="CC34" s="21"/>
      <c r="CD34" s="19">
        <v>407.21712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s="7" customFormat="1" ht="30" customHeight="1">
      <c r="A35" s="12"/>
      <c r="B35" s="13"/>
      <c r="C35" s="13"/>
      <c r="D35" s="13"/>
      <c r="E35" s="13"/>
      <c r="F35" s="13"/>
      <c r="G35" s="13"/>
      <c r="H35" s="13"/>
      <c r="I35" s="14"/>
      <c r="J35" s="1"/>
      <c r="K35" s="15" t="s">
        <v>140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2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9">
        <v>130.76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19">
        <v>7.5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s="7" customFormat="1" ht="30" customHeight="1">
      <c r="A36" s="12"/>
      <c r="B36" s="13"/>
      <c r="C36" s="13"/>
      <c r="D36" s="13"/>
      <c r="E36" s="13"/>
      <c r="F36" s="13"/>
      <c r="G36" s="13"/>
      <c r="H36" s="13"/>
      <c r="I36" s="14"/>
      <c r="J36" s="1"/>
      <c r="K36" s="15" t="s">
        <v>141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2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9">
        <v>86.98</v>
      </c>
      <c r="BU36" s="20"/>
      <c r="BV36" s="20"/>
      <c r="BW36" s="20"/>
      <c r="BX36" s="20"/>
      <c r="BY36" s="20"/>
      <c r="BZ36" s="20"/>
      <c r="CA36" s="20"/>
      <c r="CB36" s="20"/>
      <c r="CC36" s="21"/>
      <c r="CD36" s="19">
        <v>2.721</v>
      </c>
      <c r="CE36" s="20"/>
      <c r="CF36" s="20"/>
      <c r="CG36" s="20"/>
      <c r="CH36" s="20"/>
      <c r="CI36" s="20"/>
      <c r="CJ36" s="20"/>
      <c r="CK36" s="20"/>
      <c r="CL36" s="20"/>
      <c r="CM36" s="21"/>
      <c r="CN36" s="22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s="7" customFormat="1" ht="30" customHeight="1">
      <c r="A37" s="12"/>
      <c r="B37" s="13"/>
      <c r="C37" s="13"/>
      <c r="D37" s="13"/>
      <c r="E37" s="13"/>
      <c r="F37" s="13"/>
      <c r="G37" s="13"/>
      <c r="H37" s="13"/>
      <c r="I37" s="14"/>
      <c r="J37" s="1"/>
      <c r="K37" s="15" t="s">
        <v>144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2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9">
        <v>0</v>
      </c>
      <c r="BU37" s="20"/>
      <c r="BV37" s="20"/>
      <c r="BW37" s="20"/>
      <c r="BX37" s="20"/>
      <c r="BY37" s="20"/>
      <c r="BZ37" s="20"/>
      <c r="CA37" s="20"/>
      <c r="CB37" s="20"/>
      <c r="CC37" s="21"/>
      <c r="CD37" s="19">
        <v>6.37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22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s="7" customFormat="1" ht="45" customHeight="1">
      <c r="A38" s="12" t="s">
        <v>103</v>
      </c>
      <c r="B38" s="13"/>
      <c r="C38" s="13"/>
      <c r="D38" s="13"/>
      <c r="E38" s="13"/>
      <c r="F38" s="13"/>
      <c r="G38" s="13"/>
      <c r="H38" s="13"/>
      <c r="I38" s="14"/>
      <c r="J38" s="1"/>
      <c r="K38" s="15" t="s">
        <v>104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2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25">
        <v>0</v>
      </c>
      <c r="BU38" s="26"/>
      <c r="BV38" s="26"/>
      <c r="BW38" s="26"/>
      <c r="BX38" s="26"/>
      <c r="BY38" s="26"/>
      <c r="BZ38" s="26"/>
      <c r="CA38" s="26"/>
      <c r="CB38" s="26"/>
      <c r="CC38" s="27"/>
      <c r="CD38" s="25">
        <v>0</v>
      </c>
      <c r="CE38" s="26"/>
      <c r="CF38" s="26"/>
      <c r="CG38" s="26"/>
      <c r="CH38" s="26"/>
      <c r="CI38" s="26"/>
      <c r="CJ38" s="26"/>
      <c r="CK38" s="26"/>
      <c r="CL38" s="26"/>
      <c r="CM38" s="27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</row>
    <row r="39" spans="1:108" s="7" customFormat="1" ht="30" customHeight="1">
      <c r="A39" s="12" t="s">
        <v>105</v>
      </c>
      <c r="B39" s="13"/>
      <c r="C39" s="13"/>
      <c r="D39" s="13"/>
      <c r="E39" s="13"/>
      <c r="F39" s="13"/>
      <c r="G39" s="13"/>
      <c r="H39" s="13"/>
      <c r="I39" s="14"/>
      <c r="J39" s="1"/>
      <c r="K39" s="15" t="s">
        <v>106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2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25">
        <v>0</v>
      </c>
      <c r="BU39" s="26"/>
      <c r="BV39" s="26"/>
      <c r="BW39" s="26"/>
      <c r="BX39" s="26"/>
      <c r="BY39" s="26"/>
      <c r="BZ39" s="26"/>
      <c r="CA39" s="26"/>
      <c r="CB39" s="26"/>
      <c r="CC39" s="27"/>
      <c r="CD39" s="25">
        <v>0</v>
      </c>
      <c r="CE39" s="26"/>
      <c r="CF39" s="26"/>
      <c r="CG39" s="26"/>
      <c r="CH39" s="26"/>
      <c r="CI39" s="26"/>
      <c r="CJ39" s="26"/>
      <c r="CK39" s="26"/>
      <c r="CL39" s="26"/>
      <c r="CM39" s="27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15" s="11" customFormat="1" ht="30" customHeight="1">
      <c r="A40" s="51" t="s">
        <v>47</v>
      </c>
      <c r="B40" s="52"/>
      <c r="C40" s="52"/>
      <c r="D40" s="52"/>
      <c r="E40" s="52"/>
      <c r="F40" s="52"/>
      <c r="G40" s="52"/>
      <c r="H40" s="52"/>
      <c r="I40" s="53"/>
      <c r="J40" s="9"/>
      <c r="K40" s="54" t="s">
        <v>48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10"/>
      <c r="BI40" s="55" t="s">
        <v>5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57"/>
      <c r="BT40" s="58">
        <f>BT43+BT44+BT49+BT53+BT46</f>
        <v>2332.55</v>
      </c>
      <c r="BU40" s="59"/>
      <c r="BV40" s="59"/>
      <c r="BW40" s="59"/>
      <c r="BX40" s="59"/>
      <c r="BY40" s="59"/>
      <c r="BZ40" s="59"/>
      <c r="CA40" s="59"/>
      <c r="CB40" s="59"/>
      <c r="CC40" s="60"/>
      <c r="CD40" s="58">
        <f>CD43+CD44+CD49+CD53+CD46</f>
        <v>3519.90661</v>
      </c>
      <c r="CE40" s="59"/>
      <c r="CF40" s="59"/>
      <c r="CG40" s="59"/>
      <c r="CH40" s="59"/>
      <c r="CI40" s="59"/>
      <c r="CJ40" s="59"/>
      <c r="CK40" s="59"/>
      <c r="CL40" s="59"/>
      <c r="CM40" s="60"/>
      <c r="CN40" s="48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50"/>
      <c r="DK40" s="11">
        <v>757.9370138064996</v>
      </c>
    </row>
    <row r="41" spans="1:108" s="7" customFormat="1" ht="15" customHeight="1">
      <c r="A41" s="12" t="s">
        <v>49</v>
      </c>
      <c r="B41" s="13"/>
      <c r="C41" s="13"/>
      <c r="D41" s="13"/>
      <c r="E41" s="13"/>
      <c r="F41" s="13"/>
      <c r="G41" s="13"/>
      <c r="H41" s="13"/>
      <c r="I41" s="14"/>
      <c r="J41" s="1"/>
      <c r="K41" s="15" t="s">
        <v>50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2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25">
        <v>0</v>
      </c>
      <c r="BU41" s="26"/>
      <c r="BV41" s="26"/>
      <c r="BW41" s="26"/>
      <c r="BX41" s="26"/>
      <c r="BY41" s="26"/>
      <c r="BZ41" s="26"/>
      <c r="CA41" s="26"/>
      <c r="CB41" s="26"/>
      <c r="CC41" s="27"/>
      <c r="CD41" s="25">
        <v>0</v>
      </c>
      <c r="CE41" s="26"/>
      <c r="CF41" s="26"/>
      <c r="CG41" s="26"/>
      <c r="CH41" s="26"/>
      <c r="CI41" s="26"/>
      <c r="CJ41" s="26"/>
      <c r="CK41" s="26"/>
      <c r="CL41" s="26"/>
      <c r="CM41" s="27"/>
      <c r="CN41" s="2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s="7" customFormat="1" ht="45" customHeight="1">
      <c r="A42" s="12" t="s">
        <v>51</v>
      </c>
      <c r="B42" s="13"/>
      <c r="C42" s="13"/>
      <c r="D42" s="13"/>
      <c r="E42" s="13"/>
      <c r="F42" s="13"/>
      <c r="G42" s="13"/>
      <c r="H42" s="13"/>
      <c r="I42" s="14"/>
      <c r="J42" s="1"/>
      <c r="K42" s="15" t="s">
        <v>52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2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25">
        <v>0</v>
      </c>
      <c r="BU42" s="26"/>
      <c r="BV42" s="26"/>
      <c r="BW42" s="26"/>
      <c r="BX42" s="26"/>
      <c r="BY42" s="26"/>
      <c r="BZ42" s="26"/>
      <c r="CA42" s="26"/>
      <c r="CB42" s="26"/>
      <c r="CC42" s="27"/>
      <c r="CD42" s="25">
        <v>0</v>
      </c>
      <c r="CE42" s="26"/>
      <c r="CF42" s="26"/>
      <c r="CG42" s="26"/>
      <c r="CH42" s="26"/>
      <c r="CI42" s="26"/>
      <c r="CJ42" s="26"/>
      <c r="CK42" s="26"/>
      <c r="CL42" s="26"/>
      <c r="CM42" s="27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s="7" customFormat="1" ht="24" customHeight="1">
      <c r="A43" s="12" t="s">
        <v>53</v>
      </c>
      <c r="B43" s="13"/>
      <c r="C43" s="13"/>
      <c r="D43" s="13"/>
      <c r="E43" s="13"/>
      <c r="F43" s="13"/>
      <c r="G43" s="13"/>
      <c r="H43" s="13"/>
      <c r="I43" s="14"/>
      <c r="J43" s="1"/>
      <c r="K43" s="15" t="s">
        <v>54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2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9">
        <v>1024.53</v>
      </c>
      <c r="BU43" s="20"/>
      <c r="BV43" s="20"/>
      <c r="BW43" s="20"/>
      <c r="BX43" s="20"/>
      <c r="BY43" s="20"/>
      <c r="BZ43" s="20"/>
      <c r="CA43" s="20"/>
      <c r="CB43" s="20"/>
      <c r="CC43" s="21"/>
      <c r="CD43" s="19">
        <v>2046.0457</v>
      </c>
      <c r="CE43" s="20"/>
      <c r="CF43" s="20"/>
      <c r="CG43" s="20"/>
      <c r="CH43" s="20"/>
      <c r="CI43" s="20"/>
      <c r="CJ43" s="20"/>
      <c r="CK43" s="20"/>
      <c r="CL43" s="20"/>
      <c r="CM43" s="21"/>
      <c r="CN43" s="28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</row>
    <row r="44" spans="1:108" s="7" customFormat="1" ht="30.75" customHeight="1">
      <c r="A44" s="12" t="s">
        <v>55</v>
      </c>
      <c r="B44" s="13"/>
      <c r="C44" s="13"/>
      <c r="D44" s="13"/>
      <c r="E44" s="13"/>
      <c r="F44" s="13"/>
      <c r="G44" s="13"/>
      <c r="H44" s="13"/>
      <c r="I44" s="14"/>
      <c r="J44" s="1"/>
      <c r="K44" s="15" t="s">
        <v>22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2"/>
      <c r="BI44" s="16" t="s">
        <v>5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9">
        <v>811.46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v>854.16257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28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</row>
    <row r="45" spans="1:108" s="7" customFormat="1" ht="45" customHeight="1">
      <c r="A45" s="12" t="s">
        <v>56</v>
      </c>
      <c r="B45" s="13"/>
      <c r="C45" s="13"/>
      <c r="D45" s="13"/>
      <c r="E45" s="13"/>
      <c r="F45" s="13"/>
      <c r="G45" s="13"/>
      <c r="H45" s="13"/>
      <c r="I45" s="14"/>
      <c r="J45" s="1"/>
      <c r="K45" s="15" t="s">
        <v>107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2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25">
        <v>0</v>
      </c>
      <c r="BU45" s="26"/>
      <c r="BV45" s="26"/>
      <c r="BW45" s="26"/>
      <c r="BX45" s="26"/>
      <c r="BY45" s="26"/>
      <c r="BZ45" s="26"/>
      <c r="CA45" s="26"/>
      <c r="CB45" s="26"/>
      <c r="CC45" s="27"/>
      <c r="CD45" s="25">
        <v>0</v>
      </c>
      <c r="CE45" s="26"/>
      <c r="CF45" s="26"/>
      <c r="CG45" s="26"/>
      <c r="CH45" s="26"/>
      <c r="CI45" s="26"/>
      <c r="CJ45" s="26"/>
      <c r="CK45" s="26"/>
      <c r="CL45" s="26"/>
      <c r="CM45" s="27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7" customFormat="1" ht="28.5" customHeight="1">
      <c r="A46" s="12" t="s">
        <v>57</v>
      </c>
      <c r="B46" s="13"/>
      <c r="C46" s="13"/>
      <c r="D46" s="13"/>
      <c r="E46" s="13"/>
      <c r="F46" s="13"/>
      <c r="G46" s="13"/>
      <c r="H46" s="13"/>
      <c r="I46" s="14"/>
      <c r="J46" s="1"/>
      <c r="K46" s="15" t="s">
        <v>108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2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9">
        <f>'[1]Лист1'!$D$81</f>
        <v>0</v>
      </c>
      <c r="BU46" s="20"/>
      <c r="BV46" s="20"/>
      <c r="BW46" s="20"/>
      <c r="BX46" s="20"/>
      <c r="BY46" s="20"/>
      <c r="BZ46" s="20"/>
      <c r="CA46" s="20"/>
      <c r="CB46" s="20"/>
      <c r="CC46" s="21"/>
      <c r="CD46" s="19">
        <f>'[1]Лист1'!$E$81</f>
        <v>23.12124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28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</row>
    <row r="47" spans="1:108" s="7" customFormat="1" ht="15" customHeight="1">
      <c r="A47" s="12" t="s">
        <v>58</v>
      </c>
      <c r="B47" s="13"/>
      <c r="C47" s="13"/>
      <c r="D47" s="13"/>
      <c r="E47" s="13"/>
      <c r="F47" s="13"/>
      <c r="G47" s="13"/>
      <c r="H47" s="13"/>
      <c r="I47" s="14"/>
      <c r="J47" s="1"/>
      <c r="K47" s="15" t="s">
        <v>109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2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25">
        <v>0</v>
      </c>
      <c r="BU47" s="26"/>
      <c r="BV47" s="26"/>
      <c r="BW47" s="26"/>
      <c r="BX47" s="26"/>
      <c r="BY47" s="26"/>
      <c r="BZ47" s="26"/>
      <c r="CA47" s="26"/>
      <c r="CB47" s="26"/>
      <c r="CC47" s="27"/>
      <c r="CD47" s="25">
        <v>0</v>
      </c>
      <c r="CE47" s="26"/>
      <c r="CF47" s="26"/>
      <c r="CG47" s="26"/>
      <c r="CH47" s="26"/>
      <c r="CI47" s="26"/>
      <c r="CJ47" s="26"/>
      <c r="CK47" s="26"/>
      <c r="CL47" s="26"/>
      <c r="CM47" s="27"/>
      <c r="CN47" s="22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4"/>
    </row>
    <row r="48" spans="1:108" s="7" customFormat="1" ht="15" customHeight="1">
      <c r="A48" s="12" t="s">
        <v>62</v>
      </c>
      <c r="B48" s="13"/>
      <c r="C48" s="13"/>
      <c r="D48" s="13"/>
      <c r="E48" s="13"/>
      <c r="F48" s="13"/>
      <c r="G48" s="13"/>
      <c r="H48" s="13"/>
      <c r="I48" s="14"/>
      <c r="J48" s="1"/>
      <c r="K48" s="15" t="s">
        <v>23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2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25">
        <v>0</v>
      </c>
      <c r="BU48" s="26"/>
      <c r="BV48" s="26"/>
      <c r="BW48" s="26"/>
      <c r="BX48" s="26"/>
      <c r="BY48" s="26"/>
      <c r="BZ48" s="26"/>
      <c r="CA48" s="26"/>
      <c r="CB48" s="26"/>
      <c r="CC48" s="27"/>
      <c r="CD48" s="25">
        <v>0</v>
      </c>
      <c r="CE48" s="26"/>
      <c r="CF48" s="26"/>
      <c r="CG48" s="26"/>
      <c r="CH48" s="26"/>
      <c r="CI48" s="26"/>
      <c r="CJ48" s="26"/>
      <c r="CK48" s="26"/>
      <c r="CL48" s="26"/>
      <c r="CM48" s="27"/>
      <c r="CN48" s="22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4"/>
    </row>
    <row r="49" spans="1:108" s="7" customFormat="1" ht="24" customHeight="1">
      <c r="A49" s="12" t="s">
        <v>110</v>
      </c>
      <c r="B49" s="13"/>
      <c r="C49" s="13"/>
      <c r="D49" s="13"/>
      <c r="E49" s="13"/>
      <c r="F49" s="13"/>
      <c r="G49" s="13"/>
      <c r="H49" s="13"/>
      <c r="I49" s="14"/>
      <c r="J49" s="1"/>
      <c r="K49" s="15" t="s">
        <v>24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2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9">
        <v>496.56</v>
      </c>
      <c r="BU49" s="20"/>
      <c r="BV49" s="20"/>
      <c r="BW49" s="20"/>
      <c r="BX49" s="20"/>
      <c r="BY49" s="20"/>
      <c r="BZ49" s="20"/>
      <c r="CA49" s="20"/>
      <c r="CB49" s="20"/>
      <c r="CC49" s="21"/>
      <c r="CD49" s="19">
        <v>524.468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28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</row>
    <row r="50" spans="1:108" s="7" customFormat="1" ht="72.75" customHeight="1">
      <c r="A50" s="12" t="s">
        <v>111</v>
      </c>
      <c r="B50" s="13"/>
      <c r="C50" s="13"/>
      <c r="D50" s="13"/>
      <c r="E50" s="13"/>
      <c r="F50" s="13"/>
      <c r="G50" s="13"/>
      <c r="H50" s="13"/>
      <c r="I50" s="14"/>
      <c r="J50" s="1"/>
      <c r="K50" s="15" t="s">
        <v>59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2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25">
        <v>0</v>
      </c>
      <c r="BU50" s="26"/>
      <c r="BV50" s="26"/>
      <c r="BW50" s="26"/>
      <c r="BX50" s="26"/>
      <c r="BY50" s="26"/>
      <c r="BZ50" s="26"/>
      <c r="CA50" s="26"/>
      <c r="CB50" s="26"/>
      <c r="CC50" s="27"/>
      <c r="CD50" s="25">
        <v>0</v>
      </c>
      <c r="CE50" s="26"/>
      <c r="CF50" s="26"/>
      <c r="CG50" s="26"/>
      <c r="CH50" s="26"/>
      <c r="CI50" s="26"/>
      <c r="CJ50" s="26"/>
      <c r="CK50" s="26"/>
      <c r="CL50" s="26"/>
      <c r="CM50" s="27"/>
      <c r="CN50" s="22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4"/>
    </row>
    <row r="51" spans="1:108" s="7" customFormat="1" ht="30" customHeight="1">
      <c r="A51" s="12" t="s">
        <v>112</v>
      </c>
      <c r="B51" s="13"/>
      <c r="C51" s="13"/>
      <c r="D51" s="13"/>
      <c r="E51" s="13"/>
      <c r="F51" s="13"/>
      <c r="G51" s="13"/>
      <c r="H51" s="13"/>
      <c r="I51" s="14"/>
      <c r="J51" s="1"/>
      <c r="K51" s="15" t="s">
        <v>60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2"/>
      <c r="BI51" s="16" t="s">
        <v>61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25">
        <v>0</v>
      </c>
      <c r="BU51" s="26"/>
      <c r="BV51" s="26"/>
      <c r="BW51" s="26"/>
      <c r="BX51" s="26"/>
      <c r="BY51" s="26"/>
      <c r="BZ51" s="26"/>
      <c r="CA51" s="26"/>
      <c r="CB51" s="26"/>
      <c r="CC51" s="27"/>
      <c r="CD51" s="25">
        <v>0</v>
      </c>
      <c r="CE51" s="26"/>
      <c r="CF51" s="26"/>
      <c r="CG51" s="26"/>
      <c r="CH51" s="26"/>
      <c r="CI51" s="26"/>
      <c r="CJ51" s="26"/>
      <c r="CK51" s="26"/>
      <c r="CL51" s="26"/>
      <c r="CM51" s="27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4"/>
    </row>
    <row r="52" spans="1:108" s="7" customFormat="1" ht="111.75" customHeight="1">
      <c r="A52" s="12" t="s">
        <v>113</v>
      </c>
      <c r="B52" s="13"/>
      <c r="C52" s="13"/>
      <c r="D52" s="13"/>
      <c r="E52" s="13"/>
      <c r="F52" s="13"/>
      <c r="G52" s="13"/>
      <c r="H52" s="13"/>
      <c r="I52" s="14"/>
      <c r="J52" s="1"/>
      <c r="K52" s="15" t="s">
        <v>63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2"/>
      <c r="BI52" s="16" t="s">
        <v>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25">
        <v>0</v>
      </c>
      <c r="BU52" s="26"/>
      <c r="BV52" s="26"/>
      <c r="BW52" s="26"/>
      <c r="BX52" s="26"/>
      <c r="BY52" s="26"/>
      <c r="BZ52" s="26"/>
      <c r="CA52" s="26"/>
      <c r="CB52" s="26"/>
      <c r="CC52" s="27"/>
      <c r="CD52" s="25">
        <v>0</v>
      </c>
      <c r="CE52" s="26"/>
      <c r="CF52" s="26"/>
      <c r="CG52" s="26"/>
      <c r="CH52" s="26"/>
      <c r="CI52" s="26"/>
      <c r="CJ52" s="26"/>
      <c r="CK52" s="26"/>
      <c r="CL52" s="26"/>
      <c r="CM52" s="27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7" customFormat="1" ht="30" customHeight="1">
      <c r="A53" s="12" t="s">
        <v>114</v>
      </c>
      <c r="B53" s="13"/>
      <c r="C53" s="13"/>
      <c r="D53" s="13"/>
      <c r="E53" s="13"/>
      <c r="F53" s="13"/>
      <c r="G53" s="13"/>
      <c r="H53" s="13"/>
      <c r="I53" s="14"/>
      <c r="J53" s="1"/>
      <c r="K53" s="15" t="s">
        <v>115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2"/>
      <c r="BI53" s="16" t="s">
        <v>5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9">
        <v>0</v>
      </c>
      <c r="BU53" s="20"/>
      <c r="BV53" s="20"/>
      <c r="BW53" s="20"/>
      <c r="BX53" s="20"/>
      <c r="BY53" s="20"/>
      <c r="BZ53" s="20"/>
      <c r="CA53" s="20"/>
      <c r="CB53" s="20"/>
      <c r="CC53" s="21"/>
      <c r="CD53" s="19">
        <v>72.1091</v>
      </c>
      <c r="CE53" s="20"/>
      <c r="CF53" s="20"/>
      <c r="CG53" s="20"/>
      <c r="CH53" s="20"/>
      <c r="CI53" s="20"/>
      <c r="CJ53" s="20"/>
      <c r="CK53" s="20"/>
      <c r="CL53" s="20"/>
      <c r="CM53" s="21"/>
      <c r="CN53" s="28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0"/>
    </row>
    <row r="54" spans="1:108" s="7" customFormat="1" ht="45" customHeight="1">
      <c r="A54" s="12" t="s">
        <v>15</v>
      </c>
      <c r="B54" s="13"/>
      <c r="C54" s="13"/>
      <c r="D54" s="13"/>
      <c r="E54" s="13"/>
      <c r="F54" s="13"/>
      <c r="G54" s="13"/>
      <c r="H54" s="13"/>
      <c r="I54" s="14"/>
      <c r="J54" s="1"/>
      <c r="K54" s="15" t="s">
        <v>25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2"/>
      <c r="BI54" s="16" t="s">
        <v>5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9">
        <v>-86.5</v>
      </c>
      <c r="BU54" s="20"/>
      <c r="BV54" s="20"/>
      <c r="BW54" s="20"/>
      <c r="BX54" s="20"/>
      <c r="BY54" s="20"/>
      <c r="BZ54" s="20"/>
      <c r="CA54" s="20"/>
      <c r="CB54" s="20"/>
      <c r="CC54" s="21"/>
      <c r="CD54" s="19">
        <v>0</v>
      </c>
      <c r="CE54" s="20"/>
      <c r="CF54" s="20"/>
      <c r="CG54" s="20"/>
      <c r="CH54" s="20"/>
      <c r="CI54" s="20"/>
      <c r="CJ54" s="20"/>
      <c r="CK54" s="20"/>
      <c r="CL54" s="20"/>
      <c r="CM54" s="21"/>
      <c r="CN54" s="22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7" customFormat="1" ht="30" customHeight="1">
      <c r="A55" s="12" t="s">
        <v>16</v>
      </c>
      <c r="B55" s="13"/>
      <c r="C55" s="13"/>
      <c r="D55" s="13"/>
      <c r="E55" s="13"/>
      <c r="F55" s="13"/>
      <c r="G55" s="13"/>
      <c r="H55" s="13"/>
      <c r="I55" s="14"/>
      <c r="J55" s="1"/>
      <c r="K55" s="15" t="s">
        <v>64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2"/>
      <c r="BI55" s="16" t="s">
        <v>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25">
        <f>BT22+BT26+BT24</f>
        <v>4033.87</v>
      </c>
      <c r="BU55" s="26"/>
      <c r="BV55" s="26"/>
      <c r="BW55" s="26"/>
      <c r="BX55" s="26"/>
      <c r="BY55" s="26"/>
      <c r="BZ55" s="26"/>
      <c r="CA55" s="26"/>
      <c r="CB55" s="26"/>
      <c r="CC55" s="27"/>
      <c r="CD55" s="25">
        <f>CD22+CD26+CD24</f>
        <v>3301.87217</v>
      </c>
      <c r="CE55" s="26"/>
      <c r="CF55" s="26"/>
      <c r="CG55" s="26"/>
      <c r="CH55" s="26"/>
      <c r="CI55" s="26"/>
      <c r="CJ55" s="26"/>
      <c r="CK55" s="26"/>
      <c r="CL55" s="26"/>
      <c r="CM55" s="27"/>
      <c r="CN55" s="22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4"/>
    </row>
    <row r="56" spans="1:108" s="11" customFormat="1" ht="45" customHeight="1">
      <c r="A56" s="51" t="s">
        <v>17</v>
      </c>
      <c r="B56" s="52"/>
      <c r="C56" s="52"/>
      <c r="D56" s="52"/>
      <c r="E56" s="52"/>
      <c r="F56" s="52"/>
      <c r="G56" s="52"/>
      <c r="H56" s="52"/>
      <c r="I56" s="53"/>
      <c r="J56" s="9"/>
      <c r="K56" s="54" t="s">
        <v>65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10"/>
      <c r="BI56" s="55" t="s">
        <v>5</v>
      </c>
      <c r="BJ56" s="56"/>
      <c r="BK56" s="56"/>
      <c r="BL56" s="56"/>
      <c r="BM56" s="56"/>
      <c r="BN56" s="56"/>
      <c r="BO56" s="56"/>
      <c r="BP56" s="56"/>
      <c r="BQ56" s="56"/>
      <c r="BR56" s="56"/>
      <c r="BS56" s="57"/>
      <c r="BT56" s="45">
        <v>4713.11</v>
      </c>
      <c r="BU56" s="46"/>
      <c r="BV56" s="46"/>
      <c r="BW56" s="46"/>
      <c r="BX56" s="46"/>
      <c r="BY56" s="46"/>
      <c r="BZ56" s="46"/>
      <c r="CA56" s="46"/>
      <c r="CB56" s="46"/>
      <c r="CC56" s="47"/>
      <c r="CD56" s="45">
        <v>5990.41367</v>
      </c>
      <c r="CE56" s="46"/>
      <c r="CF56" s="46"/>
      <c r="CG56" s="46"/>
      <c r="CH56" s="46"/>
      <c r="CI56" s="46"/>
      <c r="CJ56" s="46"/>
      <c r="CK56" s="46"/>
      <c r="CL56" s="46"/>
      <c r="CM56" s="47"/>
      <c r="CN56" s="48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50"/>
    </row>
    <row r="57" spans="1:108" s="7" customFormat="1" ht="30" customHeight="1">
      <c r="A57" s="12" t="s">
        <v>7</v>
      </c>
      <c r="B57" s="13"/>
      <c r="C57" s="13"/>
      <c r="D57" s="13"/>
      <c r="E57" s="13"/>
      <c r="F57" s="13"/>
      <c r="G57" s="13"/>
      <c r="H57" s="13"/>
      <c r="I57" s="14"/>
      <c r="J57" s="1"/>
      <c r="K57" s="15" t="s">
        <v>116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2"/>
      <c r="BI57" s="16" t="s">
        <v>66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42">
        <v>1.42</v>
      </c>
      <c r="BU57" s="43"/>
      <c r="BV57" s="43"/>
      <c r="BW57" s="43"/>
      <c r="BX57" s="43"/>
      <c r="BY57" s="43"/>
      <c r="BZ57" s="43"/>
      <c r="CA57" s="43"/>
      <c r="CB57" s="43"/>
      <c r="CC57" s="44"/>
      <c r="CD57" s="42">
        <v>1.649</v>
      </c>
      <c r="CE57" s="43"/>
      <c r="CF57" s="43"/>
      <c r="CG57" s="43"/>
      <c r="CH57" s="43"/>
      <c r="CI57" s="43"/>
      <c r="CJ57" s="43"/>
      <c r="CK57" s="43"/>
      <c r="CL57" s="43"/>
      <c r="CM57" s="44"/>
      <c r="CN57" s="28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30"/>
    </row>
    <row r="58" spans="1:108" s="7" customFormat="1" ht="60" customHeight="1">
      <c r="A58" s="12" t="s">
        <v>47</v>
      </c>
      <c r="B58" s="13"/>
      <c r="C58" s="13"/>
      <c r="D58" s="13"/>
      <c r="E58" s="13"/>
      <c r="F58" s="13"/>
      <c r="G58" s="13"/>
      <c r="H58" s="13"/>
      <c r="I58" s="14"/>
      <c r="J58" s="1"/>
      <c r="K58" s="15" t="s">
        <v>117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2"/>
      <c r="BI58" s="16" t="s">
        <v>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39">
        <v>3.319</v>
      </c>
      <c r="BU58" s="40"/>
      <c r="BV58" s="40"/>
      <c r="BW58" s="40"/>
      <c r="BX58" s="40"/>
      <c r="BY58" s="40"/>
      <c r="BZ58" s="40"/>
      <c r="CA58" s="40"/>
      <c r="CB58" s="40"/>
      <c r="CC58" s="41"/>
      <c r="CD58" s="39">
        <v>3.63</v>
      </c>
      <c r="CE58" s="40"/>
      <c r="CF58" s="40"/>
      <c r="CG58" s="40"/>
      <c r="CH58" s="40"/>
      <c r="CI58" s="40"/>
      <c r="CJ58" s="40"/>
      <c r="CK58" s="40"/>
      <c r="CL58" s="40"/>
      <c r="CM58" s="41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7" customFormat="1" ht="57" customHeight="1">
      <c r="A59" s="12" t="s">
        <v>26</v>
      </c>
      <c r="B59" s="13"/>
      <c r="C59" s="13"/>
      <c r="D59" s="13"/>
      <c r="E59" s="13"/>
      <c r="F59" s="13"/>
      <c r="G59" s="13"/>
      <c r="H59" s="13"/>
      <c r="I59" s="14"/>
      <c r="J59" s="1"/>
      <c r="K59" s="15" t="s">
        <v>68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2"/>
      <c r="BI59" s="16" t="s">
        <v>38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 t="s">
        <v>38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 t="s">
        <v>38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33" t="s">
        <v>38</v>
      </c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7" customFormat="1" ht="30" customHeight="1">
      <c r="A60" s="12" t="s">
        <v>6</v>
      </c>
      <c r="B60" s="13"/>
      <c r="C60" s="13"/>
      <c r="D60" s="13"/>
      <c r="E60" s="13"/>
      <c r="F60" s="13"/>
      <c r="G60" s="13"/>
      <c r="H60" s="13"/>
      <c r="I60" s="14"/>
      <c r="J60" s="1"/>
      <c r="K60" s="15" t="s">
        <v>69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2"/>
      <c r="BI60" s="16" t="s">
        <v>70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303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303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7" customFormat="1" ht="15" customHeight="1">
      <c r="A61" s="12" t="s">
        <v>71</v>
      </c>
      <c r="B61" s="13"/>
      <c r="C61" s="13"/>
      <c r="D61" s="13"/>
      <c r="E61" s="13"/>
      <c r="F61" s="13"/>
      <c r="G61" s="13"/>
      <c r="H61" s="13"/>
      <c r="I61" s="14"/>
      <c r="J61" s="1"/>
      <c r="K61" s="15" t="s">
        <v>72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2"/>
      <c r="BI61" s="16" t="s">
        <v>73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57.123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f>BT61</f>
        <v>57.123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4"/>
    </row>
    <row r="62" spans="1:108" s="7" customFormat="1" ht="30" customHeight="1">
      <c r="A62" s="12" t="s">
        <v>74</v>
      </c>
      <c r="B62" s="13"/>
      <c r="C62" s="13"/>
      <c r="D62" s="13"/>
      <c r="E62" s="13"/>
      <c r="F62" s="13"/>
      <c r="G62" s="13"/>
      <c r="H62" s="13"/>
      <c r="I62" s="14"/>
      <c r="J62" s="1"/>
      <c r="K62" s="15" t="s">
        <v>124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2"/>
      <c r="BI62" s="16" t="s">
        <v>73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f>BT61</f>
        <v>57.123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f>CD61</f>
        <v>57.123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22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s="7" customFormat="1" ht="30" customHeight="1">
      <c r="A63" s="12" t="s">
        <v>75</v>
      </c>
      <c r="B63" s="13"/>
      <c r="C63" s="13"/>
      <c r="D63" s="13"/>
      <c r="E63" s="13"/>
      <c r="F63" s="13"/>
      <c r="G63" s="13"/>
      <c r="H63" s="13"/>
      <c r="I63" s="14"/>
      <c r="J63" s="1"/>
      <c r="K63" s="15" t="s">
        <v>76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2"/>
      <c r="BI63" s="16" t="s">
        <v>77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25">
        <v>92.338</v>
      </c>
      <c r="BU63" s="26"/>
      <c r="BV63" s="26"/>
      <c r="BW63" s="26"/>
      <c r="BX63" s="26"/>
      <c r="BY63" s="26"/>
      <c r="BZ63" s="26"/>
      <c r="CA63" s="26"/>
      <c r="CB63" s="26"/>
      <c r="CC63" s="27"/>
      <c r="CD63" s="25">
        <f>BT63</f>
        <v>92.338</v>
      </c>
      <c r="CE63" s="26"/>
      <c r="CF63" s="26"/>
      <c r="CG63" s="26"/>
      <c r="CH63" s="26"/>
      <c r="CI63" s="26"/>
      <c r="CJ63" s="26"/>
      <c r="CK63" s="26"/>
      <c r="CL63" s="26"/>
      <c r="CM63" s="27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7" customFormat="1" ht="42.75" customHeight="1">
      <c r="A64" s="12" t="s">
        <v>126</v>
      </c>
      <c r="B64" s="13"/>
      <c r="C64" s="13"/>
      <c r="D64" s="13"/>
      <c r="E64" s="13"/>
      <c r="F64" s="13"/>
      <c r="G64" s="13"/>
      <c r="H64" s="13"/>
      <c r="I64" s="14"/>
      <c r="J64" s="1"/>
      <c r="K64" s="15" t="s">
        <v>131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2"/>
      <c r="BI64" s="16" t="s">
        <v>77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25">
        <v>71.52</v>
      </c>
      <c r="BU64" s="26"/>
      <c r="BV64" s="26"/>
      <c r="BW64" s="26"/>
      <c r="BX64" s="26"/>
      <c r="BY64" s="26"/>
      <c r="BZ64" s="26"/>
      <c r="CA64" s="26"/>
      <c r="CB64" s="26"/>
      <c r="CC64" s="27"/>
      <c r="CD64" s="25">
        <f>BT64</f>
        <v>71.52</v>
      </c>
      <c r="CE64" s="26"/>
      <c r="CF64" s="26"/>
      <c r="CG64" s="26"/>
      <c r="CH64" s="26"/>
      <c r="CI64" s="26"/>
      <c r="CJ64" s="26"/>
      <c r="CK64" s="26"/>
      <c r="CL64" s="26"/>
      <c r="CM64" s="27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4"/>
    </row>
    <row r="65" spans="1:108" s="7" customFormat="1" ht="42" customHeight="1">
      <c r="A65" s="12" t="s">
        <v>127</v>
      </c>
      <c r="B65" s="13"/>
      <c r="C65" s="13"/>
      <c r="D65" s="13"/>
      <c r="E65" s="13"/>
      <c r="F65" s="13"/>
      <c r="G65" s="13"/>
      <c r="H65" s="13"/>
      <c r="I65" s="14"/>
      <c r="J65" s="1"/>
      <c r="K65" s="15" t="s">
        <v>132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2"/>
      <c r="BI65" s="16" t="s">
        <v>77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25">
        <f>BT63-BT64</f>
        <v>20.817999999999998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25">
        <f>CD63-CD64</f>
        <v>20.817999999999998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7" customFormat="1" ht="30" customHeight="1">
      <c r="A66" s="12" t="s">
        <v>78</v>
      </c>
      <c r="B66" s="13"/>
      <c r="C66" s="13"/>
      <c r="D66" s="13"/>
      <c r="E66" s="13"/>
      <c r="F66" s="13"/>
      <c r="G66" s="13"/>
      <c r="H66" s="13"/>
      <c r="I66" s="14"/>
      <c r="J66" s="1"/>
      <c r="K66" s="15" t="s">
        <v>79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2"/>
      <c r="BI66" s="16" t="s">
        <v>77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25">
        <v>671.4</v>
      </c>
      <c r="BU66" s="26"/>
      <c r="BV66" s="26"/>
      <c r="BW66" s="26"/>
      <c r="BX66" s="26"/>
      <c r="BY66" s="26"/>
      <c r="BZ66" s="26"/>
      <c r="CA66" s="26"/>
      <c r="CB66" s="26"/>
      <c r="CC66" s="27"/>
      <c r="CD66" s="25">
        <f>BT66</f>
        <v>671.4</v>
      </c>
      <c r="CE66" s="26"/>
      <c r="CF66" s="26"/>
      <c r="CG66" s="26"/>
      <c r="CH66" s="26"/>
      <c r="CI66" s="26"/>
      <c r="CJ66" s="26"/>
      <c r="CK66" s="26"/>
      <c r="CL66" s="26"/>
      <c r="CM66" s="27"/>
      <c r="CN66" s="22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4"/>
    </row>
    <row r="67" spans="1:108" s="7" customFormat="1" ht="30" customHeight="1">
      <c r="A67" s="12" t="s">
        <v>130</v>
      </c>
      <c r="B67" s="13"/>
      <c r="C67" s="13"/>
      <c r="D67" s="13"/>
      <c r="E67" s="13"/>
      <c r="F67" s="13"/>
      <c r="G67" s="13"/>
      <c r="H67" s="13"/>
      <c r="I67" s="14"/>
      <c r="J67" s="1"/>
      <c r="K67" s="15" t="s">
        <v>125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2"/>
      <c r="BI67" s="16" t="s">
        <v>77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25">
        <v>671.4</v>
      </c>
      <c r="BU67" s="26"/>
      <c r="BV67" s="26"/>
      <c r="BW67" s="26"/>
      <c r="BX67" s="26"/>
      <c r="BY67" s="26"/>
      <c r="BZ67" s="26"/>
      <c r="CA67" s="26"/>
      <c r="CB67" s="26"/>
      <c r="CC67" s="27"/>
      <c r="CD67" s="25">
        <f>CD66</f>
        <v>671.4</v>
      </c>
      <c r="CE67" s="26"/>
      <c r="CF67" s="26"/>
      <c r="CG67" s="26"/>
      <c r="CH67" s="26"/>
      <c r="CI67" s="26"/>
      <c r="CJ67" s="26"/>
      <c r="CK67" s="26"/>
      <c r="CL67" s="26"/>
      <c r="CM67" s="27"/>
      <c r="CN67" s="22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8" spans="1:108" s="7" customFormat="1" ht="15" customHeight="1">
      <c r="A68" s="12" t="s">
        <v>80</v>
      </c>
      <c r="B68" s="13"/>
      <c r="C68" s="13"/>
      <c r="D68" s="13"/>
      <c r="E68" s="13"/>
      <c r="F68" s="13"/>
      <c r="G68" s="13"/>
      <c r="H68" s="13"/>
      <c r="I68" s="14"/>
      <c r="J68" s="1"/>
      <c r="K68" s="15" t="s">
        <v>81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2"/>
      <c r="BI68" s="16" t="s">
        <v>82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25">
        <v>38.4</v>
      </c>
      <c r="BU68" s="26"/>
      <c r="BV68" s="26"/>
      <c r="BW68" s="26"/>
      <c r="BX68" s="26"/>
      <c r="BY68" s="26"/>
      <c r="BZ68" s="26"/>
      <c r="CA68" s="26"/>
      <c r="CB68" s="26"/>
      <c r="CC68" s="27"/>
      <c r="CD68" s="25">
        <f>BT68</f>
        <v>38.4</v>
      </c>
      <c r="CE68" s="26"/>
      <c r="CF68" s="26"/>
      <c r="CG68" s="26"/>
      <c r="CH68" s="26"/>
      <c r="CI68" s="26"/>
      <c r="CJ68" s="26"/>
      <c r="CK68" s="26"/>
      <c r="CL68" s="26"/>
      <c r="CM68" s="27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7" customFormat="1" ht="30" customHeight="1">
      <c r="A69" s="12" t="s">
        <v>128</v>
      </c>
      <c r="B69" s="13"/>
      <c r="C69" s="13"/>
      <c r="D69" s="13"/>
      <c r="E69" s="13"/>
      <c r="F69" s="13"/>
      <c r="G69" s="13"/>
      <c r="H69" s="13"/>
      <c r="I69" s="14"/>
      <c r="J69" s="1"/>
      <c r="K69" s="15" t="s">
        <v>122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2"/>
      <c r="BI69" s="16" t="s">
        <v>82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25">
        <v>30.445</v>
      </c>
      <c r="BU69" s="26"/>
      <c r="BV69" s="26"/>
      <c r="BW69" s="26"/>
      <c r="BX69" s="26"/>
      <c r="BY69" s="26"/>
      <c r="BZ69" s="26"/>
      <c r="CA69" s="26"/>
      <c r="CB69" s="26"/>
      <c r="CC69" s="27"/>
      <c r="CD69" s="25">
        <f>BT69</f>
        <v>30.445</v>
      </c>
      <c r="CE69" s="26"/>
      <c r="CF69" s="26"/>
      <c r="CG69" s="26"/>
      <c r="CH69" s="26"/>
      <c r="CI69" s="26"/>
      <c r="CJ69" s="26"/>
      <c r="CK69" s="26"/>
      <c r="CL69" s="26"/>
      <c r="CM69" s="27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7" customFormat="1" ht="30" customHeight="1">
      <c r="A70" s="12" t="s">
        <v>129</v>
      </c>
      <c r="B70" s="13"/>
      <c r="C70" s="13"/>
      <c r="D70" s="13"/>
      <c r="E70" s="13"/>
      <c r="F70" s="13"/>
      <c r="G70" s="13"/>
      <c r="H70" s="13"/>
      <c r="I70" s="14"/>
      <c r="J70" s="1"/>
      <c r="K70" s="15" t="s">
        <v>123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2"/>
      <c r="BI70" s="16" t="s">
        <v>82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25">
        <v>7.955</v>
      </c>
      <c r="BU70" s="26"/>
      <c r="BV70" s="26"/>
      <c r="BW70" s="26"/>
      <c r="BX70" s="26"/>
      <c r="BY70" s="26"/>
      <c r="BZ70" s="26"/>
      <c r="CA70" s="26"/>
      <c r="CB70" s="26"/>
      <c r="CC70" s="27"/>
      <c r="CD70" s="25">
        <f>BT70</f>
        <v>7.955</v>
      </c>
      <c r="CE70" s="26"/>
      <c r="CF70" s="26"/>
      <c r="CG70" s="26"/>
      <c r="CH70" s="26"/>
      <c r="CI70" s="26"/>
      <c r="CJ70" s="26"/>
      <c r="CK70" s="26"/>
      <c r="CL70" s="26"/>
      <c r="CM70" s="27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08" s="7" customFormat="1" ht="15" customHeight="1">
      <c r="A71" s="12" t="s">
        <v>83</v>
      </c>
      <c r="B71" s="13"/>
      <c r="C71" s="13"/>
      <c r="D71" s="13"/>
      <c r="E71" s="13"/>
      <c r="F71" s="13"/>
      <c r="G71" s="13"/>
      <c r="H71" s="13"/>
      <c r="I71" s="14"/>
      <c r="J71" s="1"/>
      <c r="K71" s="15" t="s">
        <v>84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2"/>
      <c r="BI71" s="16" t="s">
        <v>67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25">
        <v>53.9</v>
      </c>
      <c r="BU71" s="26"/>
      <c r="BV71" s="26"/>
      <c r="BW71" s="26"/>
      <c r="BX71" s="26"/>
      <c r="BY71" s="26"/>
      <c r="BZ71" s="26"/>
      <c r="CA71" s="26"/>
      <c r="CB71" s="26"/>
      <c r="CC71" s="27"/>
      <c r="CD71" s="25">
        <f>BT71</f>
        <v>53.9</v>
      </c>
      <c r="CE71" s="26"/>
      <c r="CF71" s="26"/>
      <c r="CG71" s="26"/>
      <c r="CH71" s="26"/>
      <c r="CI71" s="26"/>
      <c r="CJ71" s="26"/>
      <c r="CK71" s="26"/>
      <c r="CL71" s="26"/>
      <c r="CM71" s="27"/>
      <c r="CN71" s="2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</row>
    <row r="72" spans="1:108" s="7" customFormat="1" ht="30" customHeight="1">
      <c r="A72" s="12" t="s">
        <v>85</v>
      </c>
      <c r="B72" s="13"/>
      <c r="C72" s="13"/>
      <c r="D72" s="13"/>
      <c r="E72" s="13"/>
      <c r="F72" s="13"/>
      <c r="G72" s="13"/>
      <c r="H72" s="13"/>
      <c r="I72" s="14"/>
      <c r="J72" s="1"/>
      <c r="K72" s="15" t="s">
        <v>86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2"/>
      <c r="BI72" s="16" t="s">
        <v>5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25">
        <v>0</v>
      </c>
      <c r="BU72" s="26"/>
      <c r="BV72" s="26"/>
      <c r="BW72" s="26"/>
      <c r="BX72" s="26"/>
      <c r="BY72" s="26"/>
      <c r="BZ72" s="26"/>
      <c r="CA72" s="26"/>
      <c r="CB72" s="26"/>
      <c r="CC72" s="27"/>
      <c r="CD72" s="25">
        <v>0</v>
      </c>
      <c r="CE72" s="26"/>
      <c r="CF72" s="26"/>
      <c r="CG72" s="26"/>
      <c r="CH72" s="26"/>
      <c r="CI72" s="26"/>
      <c r="CJ72" s="26"/>
      <c r="CK72" s="26"/>
      <c r="CL72" s="26"/>
      <c r="CM72" s="27"/>
      <c r="CN72" s="22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4"/>
    </row>
    <row r="73" spans="1:108" s="7" customFormat="1" ht="30" customHeight="1">
      <c r="A73" s="12" t="s">
        <v>87</v>
      </c>
      <c r="B73" s="13"/>
      <c r="C73" s="13"/>
      <c r="D73" s="13"/>
      <c r="E73" s="13"/>
      <c r="F73" s="13"/>
      <c r="G73" s="13"/>
      <c r="H73" s="13"/>
      <c r="I73" s="14"/>
      <c r="J73" s="1"/>
      <c r="K73" s="15" t="s">
        <v>88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2"/>
      <c r="BI73" s="16" t="s">
        <v>5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25">
        <v>0</v>
      </c>
      <c r="BU73" s="26"/>
      <c r="BV73" s="26"/>
      <c r="BW73" s="26"/>
      <c r="BX73" s="26"/>
      <c r="BY73" s="26"/>
      <c r="BZ73" s="26"/>
      <c r="CA73" s="26"/>
      <c r="CB73" s="26"/>
      <c r="CC73" s="27"/>
      <c r="CD73" s="25">
        <v>0</v>
      </c>
      <c r="CE73" s="26"/>
      <c r="CF73" s="26"/>
      <c r="CG73" s="26"/>
      <c r="CH73" s="26"/>
      <c r="CI73" s="26"/>
      <c r="CJ73" s="26"/>
      <c r="CK73" s="26"/>
      <c r="CL73" s="26"/>
      <c r="CM73" s="27"/>
      <c r="CN73" s="22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4"/>
    </row>
    <row r="74" spans="1:108" s="7" customFormat="1" ht="45" customHeight="1">
      <c r="A74" s="12" t="s">
        <v>89</v>
      </c>
      <c r="B74" s="13"/>
      <c r="C74" s="13"/>
      <c r="D74" s="13"/>
      <c r="E74" s="13"/>
      <c r="F74" s="13"/>
      <c r="G74" s="13"/>
      <c r="H74" s="13"/>
      <c r="I74" s="14"/>
      <c r="J74" s="1"/>
      <c r="K74" s="15" t="s">
        <v>90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2"/>
      <c r="BI74" s="16" t="s">
        <v>67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8"/>
      <c r="BT74" s="16" t="s">
        <v>34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6" t="s">
        <v>38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33" t="s">
        <v>38</v>
      </c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6" s="3" customFormat="1" ht="12.75">
      <c r="G76" s="3" t="s">
        <v>18</v>
      </c>
    </row>
    <row r="77" spans="1:108" s="3" customFormat="1" ht="68.25" customHeight="1">
      <c r="A77" s="31" t="s">
        <v>91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</row>
    <row r="78" spans="1:108" s="3" customFormat="1" ht="25.5" customHeight="1">
      <c r="A78" s="31" t="s">
        <v>92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</row>
    <row r="79" spans="1:108" s="3" customFormat="1" ht="25.5" customHeight="1">
      <c r="A79" s="31" t="s">
        <v>118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</row>
    <row r="80" spans="1:108" s="3" customFormat="1" ht="25.5" customHeight="1">
      <c r="A80" s="31" t="s">
        <v>93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</row>
    <row r="81" spans="1:108" s="3" customFormat="1" ht="25.5" customHeight="1">
      <c r="A81" s="31" t="s">
        <v>94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</row>
    <row r="82" ht="3" customHeight="1"/>
  </sheetData>
  <sheetProtection/>
  <mergeCells count="370">
    <mergeCell ref="A37:I37"/>
    <mergeCell ref="K37:BG37"/>
    <mergeCell ref="BI37:BS37"/>
    <mergeCell ref="BT37:CC37"/>
    <mergeCell ref="CD37:CM37"/>
    <mergeCell ref="CN37:DD37"/>
    <mergeCell ref="A32:I32"/>
    <mergeCell ref="K32:BG32"/>
    <mergeCell ref="BI32:BS32"/>
    <mergeCell ref="BT32:CC32"/>
    <mergeCell ref="CD32:CM32"/>
    <mergeCell ref="CN32:DD32"/>
    <mergeCell ref="A36:I36"/>
    <mergeCell ref="K36:BG36"/>
    <mergeCell ref="BI36:BS36"/>
    <mergeCell ref="BT36:CC36"/>
    <mergeCell ref="CD36:CM36"/>
    <mergeCell ref="CN36:DD3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0:CM40"/>
    <mergeCell ref="CN40:DD40"/>
    <mergeCell ref="BI38:BS38"/>
    <mergeCell ref="BT38:CC38"/>
    <mergeCell ref="CD29:CM29"/>
    <mergeCell ref="CN29:DD29"/>
    <mergeCell ref="CD30:CM30"/>
    <mergeCell ref="CN30:DD30"/>
    <mergeCell ref="CD38:CM38"/>
    <mergeCell ref="CN38:DD38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BI45:BS45"/>
    <mergeCell ref="BT45:CC45"/>
    <mergeCell ref="BI44:BS44"/>
    <mergeCell ref="BT44:CC44"/>
    <mergeCell ref="CD42:CM42"/>
    <mergeCell ref="CN42:DD42"/>
    <mergeCell ref="CD43:CM43"/>
    <mergeCell ref="CN43:DD43"/>
    <mergeCell ref="CD45:CM45"/>
    <mergeCell ref="CN45:DD45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CD54:CM54"/>
    <mergeCell ref="CN54:DD54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CD60:CM60"/>
    <mergeCell ref="CN60:DD60"/>
    <mergeCell ref="CD61:CM61"/>
    <mergeCell ref="CN61:DD61"/>
    <mergeCell ref="CD63:CM63"/>
    <mergeCell ref="CN63:DD63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CN64:DD64"/>
    <mergeCell ref="CD66:CM66"/>
    <mergeCell ref="CN66:DD66"/>
    <mergeCell ref="CD68:CM68"/>
    <mergeCell ref="CN68:DD68"/>
    <mergeCell ref="CN65:DD65"/>
    <mergeCell ref="CD65:CM65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K69:BG69"/>
    <mergeCell ref="BI69:BS69"/>
    <mergeCell ref="BT69:CC69"/>
    <mergeCell ref="CD72:CM72"/>
    <mergeCell ref="CN72:DD72"/>
    <mergeCell ref="A71:I71"/>
    <mergeCell ref="K71:BG71"/>
    <mergeCell ref="BI71:BS71"/>
    <mergeCell ref="BT71:CC71"/>
    <mergeCell ref="CN69:DD69"/>
    <mergeCell ref="CD71:CM71"/>
    <mergeCell ref="CN71:DD71"/>
    <mergeCell ref="CD73:CM73"/>
    <mergeCell ref="CN73:DD73"/>
    <mergeCell ref="CN70:DD70"/>
    <mergeCell ref="A72:I72"/>
    <mergeCell ref="K72:BG72"/>
    <mergeCell ref="A73:I73"/>
    <mergeCell ref="K73:BG73"/>
    <mergeCell ref="BI73:BS73"/>
    <mergeCell ref="BT73:CC73"/>
    <mergeCell ref="BI72:BS72"/>
    <mergeCell ref="BT72:CC72"/>
    <mergeCell ref="A81:DD81"/>
    <mergeCell ref="K27:BG27"/>
    <mergeCell ref="A28:I28"/>
    <mergeCell ref="K28:BG28"/>
    <mergeCell ref="BI28:BS28"/>
    <mergeCell ref="BT28:CC28"/>
    <mergeCell ref="CD28:CM28"/>
    <mergeCell ref="CN28:DD28"/>
    <mergeCell ref="CD74:CM74"/>
    <mergeCell ref="CN74:DD74"/>
    <mergeCell ref="CD39:CM39"/>
    <mergeCell ref="CN39:DD39"/>
    <mergeCell ref="A79:DD79"/>
    <mergeCell ref="A38:I38"/>
    <mergeCell ref="K38:BG38"/>
    <mergeCell ref="A46:I46"/>
    <mergeCell ref="K46:BG46"/>
    <mergeCell ref="A80:DD80"/>
    <mergeCell ref="A77:DD77"/>
    <mergeCell ref="A78:DD78"/>
    <mergeCell ref="A74:I74"/>
    <mergeCell ref="K74:BG74"/>
    <mergeCell ref="BI74:BS74"/>
    <mergeCell ref="BT74:CC74"/>
    <mergeCell ref="BI46:BS46"/>
    <mergeCell ref="BT46:CC46"/>
    <mergeCell ref="A39:I39"/>
    <mergeCell ref="K39:BG39"/>
    <mergeCell ref="BI39:BS39"/>
    <mergeCell ref="BT39:CC39"/>
    <mergeCell ref="A44:I44"/>
    <mergeCell ref="K44:BG44"/>
    <mergeCell ref="A45:I45"/>
    <mergeCell ref="K45:BG45"/>
    <mergeCell ref="A47:I47"/>
    <mergeCell ref="K47:BG47"/>
    <mergeCell ref="BI47:BS47"/>
    <mergeCell ref="BT47:CC47"/>
    <mergeCell ref="A48:I48"/>
    <mergeCell ref="K48:BG48"/>
    <mergeCell ref="BI48:BS48"/>
    <mergeCell ref="BT48:CC48"/>
    <mergeCell ref="CD46:CM46"/>
    <mergeCell ref="CN46:DD46"/>
    <mergeCell ref="CD47:CM47"/>
    <mergeCell ref="CN47:DD47"/>
    <mergeCell ref="CD53:CM53"/>
    <mergeCell ref="CN53:DD53"/>
    <mergeCell ref="CD48:CM48"/>
    <mergeCell ref="CN48:DD48"/>
    <mergeCell ref="CD49:CM49"/>
    <mergeCell ref="CN49:DD49"/>
    <mergeCell ref="A50:I50"/>
    <mergeCell ref="K50:BG50"/>
    <mergeCell ref="BI50:BS50"/>
    <mergeCell ref="BT50:CC50"/>
    <mergeCell ref="A65:I65"/>
    <mergeCell ref="K65:BG65"/>
    <mergeCell ref="BI65:BS65"/>
    <mergeCell ref="BT65:CC65"/>
    <mergeCell ref="A53:I53"/>
    <mergeCell ref="K53:BG53"/>
    <mergeCell ref="BI53:BS53"/>
    <mergeCell ref="BT53:CC53"/>
    <mergeCell ref="CD64:CM64"/>
    <mergeCell ref="A70:I70"/>
    <mergeCell ref="K70:BG70"/>
    <mergeCell ref="BI70:BS70"/>
    <mergeCell ref="BT70:CC70"/>
    <mergeCell ref="CD70:CM70"/>
    <mergeCell ref="CD69:CM69"/>
    <mergeCell ref="A69:I69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</cp:lastModifiedBy>
  <cp:lastPrinted>2016-04-21T05:51:11Z</cp:lastPrinted>
  <dcterms:created xsi:type="dcterms:W3CDTF">2010-05-19T10:50:44Z</dcterms:created>
  <dcterms:modified xsi:type="dcterms:W3CDTF">2022-03-31T08:01:41Z</dcterms:modified>
  <cp:category/>
  <cp:version/>
  <cp:contentType/>
  <cp:contentStatus/>
</cp:coreProperties>
</file>